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ástupce\Desktop\"/>
    </mc:Choice>
  </mc:AlternateContent>
  <bookViews>
    <workbookView xWindow="0" yWindow="0" windowWidth="28800" windowHeight="12135"/>
  </bookViews>
  <sheets>
    <sheet name="příjmy" sheetId="1" r:id="rId1"/>
    <sheet name="výdaje" sheetId="3" r:id="rId2"/>
    <sheet name="financování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52" i="1" l="1"/>
  <c r="F50" i="1"/>
  <c r="F16" i="1"/>
  <c r="F52" i="1" l="1"/>
  <c r="C18" i="4"/>
  <c r="C12" i="4" s="1"/>
  <c r="C6" i="4" s="1"/>
  <c r="C106" i="3" l="1"/>
  <c r="E52" i="1"/>
</calcChain>
</file>

<file path=xl/sharedStrings.xml><?xml version="1.0" encoding="utf-8"?>
<sst xmlns="http://schemas.openxmlformats.org/spreadsheetml/2006/main" count="148" uniqueCount="123">
  <si>
    <t>IČO:00284670</t>
  </si>
  <si>
    <t>§</t>
  </si>
  <si>
    <t>Název §</t>
  </si>
  <si>
    <t>Položka</t>
  </si>
  <si>
    <t>Bez ODPA</t>
  </si>
  <si>
    <t>Daň z příjmů fyzic.osob ze záv.čin. a fun.pož.</t>
  </si>
  <si>
    <t>Daň z příjmů fyzic.osob ze SVČ</t>
  </si>
  <si>
    <t>Daň z příjmů fyzic.osob z kap.výnosů</t>
  </si>
  <si>
    <t>Daň z příjmů právnických osob</t>
  </si>
  <si>
    <t>Daň z příjmů právnických osob za obce</t>
  </si>
  <si>
    <t>Daň z přidané hodnoty</t>
  </si>
  <si>
    <t>Poplatek za provoz, shrom., a odstr.kom.odpadu</t>
  </si>
  <si>
    <t>Poplatek ze psů</t>
  </si>
  <si>
    <t>Poplatek za užívání veřejného prostranství</t>
  </si>
  <si>
    <t>Správní poplatky</t>
  </si>
  <si>
    <t>Daň z nemovitostí</t>
  </si>
  <si>
    <t>Splátky půjčených prostředků od obyvatelstva</t>
  </si>
  <si>
    <t>Neinv.přij. transfery SR v rámci souhr.dot.vztahu</t>
  </si>
  <si>
    <t xml:space="preserve">Ostatní neinv.přijaté transfery </t>
  </si>
  <si>
    <t>Podnikání a restr.v zeměd. a potr.</t>
  </si>
  <si>
    <t>Příjmy z pronájmu pozemků</t>
  </si>
  <si>
    <t>Podpora ost. produkčních činností</t>
  </si>
  <si>
    <t>Příjmy z poskytování služeb a výrobků</t>
  </si>
  <si>
    <t>Pitná voda</t>
  </si>
  <si>
    <t>Příjmy z pronájmu movitých věcí</t>
  </si>
  <si>
    <t>Zájmová činnost v kultuře</t>
  </si>
  <si>
    <t>Příjmy z pronájmu ost.nem. a jejich částí</t>
  </si>
  <si>
    <t>Ost. zájmová činnost a rekreace</t>
  </si>
  <si>
    <t xml:space="preserve">Příjmy z pronájmu ost. nemovit. a jejich částí </t>
  </si>
  <si>
    <t>Příjmy z úroků (část)</t>
  </si>
  <si>
    <t>Bytové hospodářství</t>
  </si>
  <si>
    <t>Nebytové hospodářství</t>
  </si>
  <si>
    <t>Pohřebnictví</t>
  </si>
  <si>
    <t>Komunální služby a rozvoj</t>
  </si>
  <si>
    <t>Příjmy z prodeje pozemků</t>
  </si>
  <si>
    <t xml:space="preserve">Využívání a zneškod. kom. odpadů </t>
  </si>
  <si>
    <t>Přijaté nekapitálové příspěvky a náhrady</t>
  </si>
  <si>
    <t>Činnost místní správy</t>
  </si>
  <si>
    <t xml:space="preserve">Obec. příjmy a výd. z fin. operací </t>
  </si>
  <si>
    <t>Ostatní finanční operace</t>
  </si>
  <si>
    <t>Celkem</t>
  </si>
  <si>
    <t>Daň z hazardních her</t>
  </si>
  <si>
    <t xml:space="preserve">Název §                      </t>
  </si>
  <si>
    <t xml:space="preserve">Deratizace                 </t>
  </si>
  <si>
    <t>Pěstební činnost</t>
  </si>
  <si>
    <t>Ost. produkční činnosti</t>
  </si>
  <si>
    <t>Správa v les.hosp.</t>
  </si>
  <si>
    <t>Silnice, míst. komunikace</t>
  </si>
  <si>
    <t>Ost. zál.poz.komunikací</t>
  </si>
  <si>
    <t>Odvádění odpadních vod</t>
  </si>
  <si>
    <t>Mateřská škola</t>
  </si>
  <si>
    <t>Základní škola</t>
  </si>
  <si>
    <t>Knihovnické činnosti</t>
  </si>
  <si>
    <t>Národní hist. povědomí</t>
  </si>
  <si>
    <t>Činnosti registr. církví</t>
  </si>
  <si>
    <t>Rozhlas a televize</t>
  </si>
  <si>
    <t>Ost.zál. sděl. prostř.</t>
  </si>
  <si>
    <t xml:space="preserve">Zájmová činn.v kultuře </t>
  </si>
  <si>
    <t>Tělovýchovná činnost</t>
  </si>
  <si>
    <t xml:space="preserve">Využití volného času dětí </t>
  </si>
  <si>
    <t>Zájm. činnost, rekreace</t>
  </si>
  <si>
    <t>Ostatní nemocnice</t>
  </si>
  <si>
    <t>Podpora bytové výstavby</t>
  </si>
  <si>
    <t>Veřejné osvětlení</t>
  </si>
  <si>
    <t>Výst. a údrž.míst.inž.sítí</t>
  </si>
  <si>
    <t>Územní plánování</t>
  </si>
  <si>
    <t>Kom.služby a úz. rozvoj</t>
  </si>
  <si>
    <t>Nebezpečný odpad</t>
  </si>
  <si>
    <t>Svoz komunál. odpadů</t>
  </si>
  <si>
    <t>Sběr a svoz ost. odpadů</t>
  </si>
  <si>
    <t>vzhled obcí a veř.zeleň</t>
  </si>
  <si>
    <t>Domovy důchodců</t>
  </si>
  <si>
    <t>Ochrana obyvatelstva</t>
  </si>
  <si>
    <t>Činn. org. krizového říz.</t>
  </si>
  <si>
    <t xml:space="preserve">Požární ochrana </t>
  </si>
  <si>
    <t>Zastupitelstva obcí</t>
  </si>
  <si>
    <t>Pojištění majetku obce</t>
  </si>
  <si>
    <t xml:space="preserve">Ostatní finanční operace </t>
  </si>
  <si>
    <t>Ostatní činnosti j.n.</t>
  </si>
  <si>
    <t xml:space="preserve">  Obec Vlachovice</t>
  </si>
  <si>
    <t>Ost.zál. kultury</t>
  </si>
  <si>
    <t>Ost. služby v oblasti soc.péče</t>
  </si>
  <si>
    <t>Dopravní obslužnost</t>
  </si>
  <si>
    <t>Financování  -  tř.8                                              r. 2017</t>
  </si>
  <si>
    <t>v tis. Kč</t>
  </si>
  <si>
    <t>Položka Tř.8</t>
  </si>
  <si>
    <t>Název položky</t>
  </si>
  <si>
    <t>Částka</t>
  </si>
  <si>
    <t>Krátkodobé přijaté půjčky  ( + )</t>
  </si>
  <si>
    <t>Uhrazené splátky krátkodobých přijatých půjček  ( - )</t>
  </si>
  <si>
    <t>Změna stavu krátkodobých peněž. prostř.na bankovních účtech</t>
  </si>
  <si>
    <t>Dlouhodobé přijaté půjčky ( + )</t>
  </si>
  <si>
    <t>Uhrazené splátky dlouhodobých přijatých půjček  ( - )</t>
  </si>
  <si>
    <t>Aktivní dlouhodobé operace řízení likvidity ( + , - ) stav.spoření (-)</t>
  </si>
  <si>
    <t>Aktivní dlouhodobé operace řízení likvidity ( + , - ) stav.spoření (+)</t>
  </si>
  <si>
    <t>Tř.8</t>
  </si>
  <si>
    <t>Financování celkem / součet tř.8 /</t>
  </si>
  <si>
    <t>Příjmy celkem / tř. 1 - 4 /</t>
  </si>
  <si>
    <t>Výdaje</t>
  </si>
  <si>
    <t>SALDO  / Příjmy - Výdaje = tř.8 /  ( - )</t>
  </si>
  <si>
    <t>Daňové příjmy - třída 1</t>
  </si>
  <si>
    <t>Přijaté transfery - třída 4</t>
  </si>
  <si>
    <t>Kapitálové příjmy - třída 3</t>
  </si>
  <si>
    <t>Nedaňové příjmy - třída 2</t>
  </si>
  <si>
    <t>Kč</t>
  </si>
  <si>
    <t>ke schválení</t>
  </si>
  <si>
    <t>Název položky - rozpis</t>
  </si>
  <si>
    <t>Převod sociálnímu fondu obce</t>
  </si>
  <si>
    <t>Převod z rozpočtového účtu na  soc. fond-příspěvek na obědy</t>
  </si>
  <si>
    <t>Ost.záležitosti  kultury, církví ..</t>
  </si>
  <si>
    <t>Ostatní činnosti</t>
  </si>
  <si>
    <t>Obecné příjmy a výdaje z fin.oper.</t>
  </si>
  <si>
    <t>sejmuto</t>
  </si>
  <si>
    <t>Vratky transferů min.let</t>
  </si>
  <si>
    <t xml:space="preserve">Návrh rozpočtu r. 2018- příjmy </t>
  </si>
  <si>
    <t>Návrh rozpočtu r. 2018 - výdaje</t>
  </si>
  <si>
    <t xml:space="preserve">vyvěšeno </t>
  </si>
  <si>
    <t>skutečnost  r.2017</t>
  </si>
  <si>
    <t>Bezpečnost silničního provozu</t>
  </si>
  <si>
    <t>Neinv.přij. transfery z všeobecné pokl.správy</t>
  </si>
  <si>
    <t>Volba prezidenta ČR</t>
  </si>
  <si>
    <t>Ostatní inv.přijaté transfery ze SR</t>
  </si>
  <si>
    <t xml:space="preserve">                 celkem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</si>
</sst>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4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4" fontId="3" fillId="0" borderId="0" xfId="0" applyNumberFormat="1" applyFont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1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4" fontId="9" fillId="0" borderId="1" xfId="0" applyNumberFormat="1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0" fillId="0" borderId="0" xfId="0" applyNumberForma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3" fillId="0" borderId="8" xfId="0" applyFont="1" applyBorder="1" applyAlignment="1">
      <alignment horizontal="right"/>
    </xf>
    <xf numFmtId="0" fontId="14" fillId="0" borderId="9" xfId="0" applyFont="1" applyBorder="1" applyAlignment="1">
      <alignment horizontal="left"/>
    </xf>
    <xf numFmtId="0" fontId="13" fillId="0" borderId="6" xfId="0" applyFont="1" applyBorder="1" applyAlignment="1">
      <alignment horizontal="right"/>
    </xf>
    <xf numFmtId="0" fontId="13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3" fillId="0" borderId="10" xfId="0" applyFont="1" applyBorder="1" applyAlignment="1">
      <alignment horizontal="right"/>
    </xf>
    <xf numFmtId="0" fontId="13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left"/>
    </xf>
    <xf numFmtId="0" fontId="13" fillId="0" borderId="5" xfId="0" applyFont="1" applyBorder="1" applyAlignment="1">
      <alignment horizontal="right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13" fillId="0" borderId="14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4" fillId="0" borderId="15" xfId="0" applyFont="1" applyBorder="1" applyAlignment="1">
      <alignment horizontal="left"/>
    </xf>
    <xf numFmtId="0" fontId="13" fillId="0" borderId="3" xfId="0" applyFont="1" applyBorder="1" applyAlignment="1">
      <alignment horizontal="right"/>
    </xf>
    <xf numFmtId="0" fontId="14" fillId="0" borderId="4" xfId="0" applyFont="1" applyBorder="1" applyAlignment="1">
      <alignment horizontal="left"/>
    </xf>
    <xf numFmtId="4" fontId="0" fillId="0" borderId="0" xfId="0" applyNumberFormat="1" applyFont="1"/>
    <xf numFmtId="0" fontId="14" fillId="0" borderId="0" xfId="0" applyFont="1" applyFill="1" applyBorder="1" applyAlignment="1">
      <alignment horizontal="left"/>
    </xf>
    <xf numFmtId="4" fontId="1" fillId="0" borderId="0" xfId="0" applyNumberFormat="1" applyFont="1"/>
    <xf numFmtId="0" fontId="15" fillId="0" borderId="0" xfId="0" applyFont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/>
    <xf numFmtId="164" fontId="0" fillId="0" borderId="1" xfId="0" applyNumberFormat="1" applyBorder="1"/>
    <xf numFmtId="164" fontId="1" fillId="0" borderId="1" xfId="0" applyNumberFormat="1" applyFont="1" applyBorder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2" fillId="0" borderId="16" xfId="0" applyFont="1" applyBorder="1" applyAlignment="1">
      <alignment horizontal="left"/>
    </xf>
    <xf numFmtId="0" fontId="3" fillId="0" borderId="16" xfId="0" applyFont="1" applyBorder="1"/>
    <xf numFmtId="4" fontId="3" fillId="0" borderId="16" xfId="0" applyNumberFormat="1" applyFont="1" applyBorder="1"/>
    <xf numFmtId="0" fontId="17" fillId="0" borderId="0" xfId="0" applyFont="1"/>
    <xf numFmtId="0" fontId="7" fillId="0" borderId="1" xfId="0" applyFont="1" applyBorder="1" applyAlignment="1"/>
    <xf numFmtId="4" fontId="15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H23" sqref="H23"/>
    </sheetView>
  </sheetViews>
  <sheetFormatPr defaultRowHeight="15" x14ac:dyDescent="0.25"/>
  <cols>
    <col min="1" max="1" width="5.28515625" customWidth="1"/>
    <col min="2" max="2" width="25.42578125" customWidth="1"/>
    <col min="3" max="3" width="9" customWidth="1"/>
    <col min="4" max="4" width="44.85546875" customWidth="1"/>
    <col min="5" max="5" width="15.140625" customWidth="1"/>
    <col min="6" max="7" width="13.85546875" customWidth="1"/>
    <col min="8" max="8" width="16.85546875" customWidth="1"/>
  </cols>
  <sheetData>
    <row r="1" spans="1:8" s="6" customFormat="1" ht="20.100000000000001" customHeight="1" x14ac:dyDescent="0.25">
      <c r="A1" s="1" t="s">
        <v>114</v>
      </c>
      <c r="B1" s="2"/>
      <c r="C1" s="3"/>
      <c r="D1" s="3" t="s">
        <v>79</v>
      </c>
      <c r="E1" s="4" t="s">
        <v>0</v>
      </c>
      <c r="F1" s="4"/>
      <c r="G1" s="4"/>
      <c r="H1" s="5"/>
    </row>
    <row r="2" spans="1:8" s="6" customFormat="1" ht="20.100000000000001" customHeight="1" x14ac:dyDescent="0.25">
      <c r="A2" s="7"/>
      <c r="B2" s="8"/>
      <c r="C2" s="9"/>
      <c r="D2" s="10"/>
      <c r="E2" s="11"/>
      <c r="F2" s="11"/>
      <c r="G2" s="11"/>
      <c r="H2" s="5"/>
    </row>
    <row r="3" spans="1:8" s="16" customFormat="1" ht="31.5" x14ac:dyDescent="0.25">
      <c r="A3" s="12" t="s">
        <v>1</v>
      </c>
      <c r="B3" s="13" t="s">
        <v>2</v>
      </c>
      <c r="C3" s="12" t="s">
        <v>3</v>
      </c>
      <c r="D3" s="12" t="s">
        <v>106</v>
      </c>
      <c r="E3" s="14" t="s">
        <v>104</v>
      </c>
      <c r="F3" s="14" t="s">
        <v>105</v>
      </c>
      <c r="G3" s="76" t="s">
        <v>117</v>
      </c>
      <c r="H3" s="15"/>
    </row>
    <row r="4" spans="1:8" ht="15.75" x14ac:dyDescent="0.25">
      <c r="A4" s="17">
        <v>0</v>
      </c>
      <c r="B4" s="18" t="s">
        <v>4</v>
      </c>
      <c r="C4" s="17">
        <v>1111</v>
      </c>
      <c r="D4" s="17" t="s">
        <v>5</v>
      </c>
      <c r="E4" s="19">
        <v>4300000</v>
      </c>
      <c r="F4" s="19"/>
      <c r="G4" s="19"/>
      <c r="H4" s="20"/>
    </row>
    <row r="5" spans="1:8" ht="15.75" x14ac:dyDescent="0.25">
      <c r="A5" s="17"/>
      <c r="B5" s="18"/>
      <c r="C5" s="17">
        <v>1112</v>
      </c>
      <c r="D5" s="17" t="s">
        <v>6</v>
      </c>
      <c r="E5" s="19">
        <v>150000</v>
      </c>
      <c r="F5" s="19"/>
      <c r="G5" s="19"/>
      <c r="H5" s="20"/>
    </row>
    <row r="6" spans="1:8" ht="15.75" x14ac:dyDescent="0.25">
      <c r="A6" s="17"/>
      <c r="B6" s="18"/>
      <c r="C6" s="17">
        <v>1113</v>
      </c>
      <c r="D6" s="17" t="s">
        <v>7</v>
      </c>
      <c r="E6" s="19">
        <v>400000</v>
      </c>
      <c r="F6" s="19"/>
      <c r="G6" s="19"/>
      <c r="H6" s="20"/>
    </row>
    <row r="7" spans="1:8" ht="15.75" x14ac:dyDescent="0.25">
      <c r="A7" s="17"/>
      <c r="B7" s="18"/>
      <c r="C7" s="17">
        <v>1121</v>
      </c>
      <c r="D7" s="17" t="s">
        <v>8</v>
      </c>
      <c r="E7" s="19">
        <v>4200000</v>
      </c>
      <c r="F7" s="19"/>
      <c r="G7" s="19"/>
      <c r="H7" s="20"/>
    </row>
    <row r="8" spans="1:8" ht="15.75" x14ac:dyDescent="0.25">
      <c r="A8" s="17"/>
      <c r="B8" s="18"/>
      <c r="C8" s="17">
        <v>1122</v>
      </c>
      <c r="D8" s="17" t="s">
        <v>9</v>
      </c>
      <c r="E8" s="19">
        <v>680000</v>
      </c>
      <c r="F8" s="19"/>
      <c r="G8" s="19"/>
      <c r="H8" s="20"/>
    </row>
    <row r="9" spans="1:8" ht="15.75" x14ac:dyDescent="0.25">
      <c r="A9" s="17"/>
      <c r="B9" s="18"/>
      <c r="C9" s="17">
        <v>1211</v>
      </c>
      <c r="D9" s="17" t="s">
        <v>10</v>
      </c>
      <c r="E9" s="19">
        <v>8500000</v>
      </c>
      <c r="F9" s="19"/>
      <c r="G9" s="19"/>
      <c r="H9" s="20"/>
    </row>
    <row r="10" spans="1:8" ht="15.75" x14ac:dyDescent="0.25">
      <c r="A10" s="17"/>
      <c r="B10" s="18"/>
      <c r="C10" s="17">
        <v>1340</v>
      </c>
      <c r="D10" s="17" t="s">
        <v>11</v>
      </c>
      <c r="E10" s="19">
        <v>480000</v>
      </c>
      <c r="F10" s="19"/>
      <c r="G10" s="19"/>
      <c r="H10" s="20"/>
    </row>
    <row r="11" spans="1:8" ht="15.75" x14ac:dyDescent="0.25">
      <c r="A11" s="17"/>
      <c r="B11" s="18"/>
      <c r="C11" s="17">
        <v>1341</v>
      </c>
      <c r="D11" s="17" t="s">
        <v>12</v>
      </c>
      <c r="E11" s="19">
        <v>7000</v>
      </c>
      <c r="F11" s="19"/>
      <c r="G11" s="19"/>
      <c r="H11" s="20"/>
    </row>
    <row r="12" spans="1:8" ht="15.75" x14ac:dyDescent="0.25">
      <c r="A12" s="17"/>
      <c r="B12" s="18"/>
      <c r="C12" s="17">
        <v>1343</v>
      </c>
      <c r="D12" s="17" t="s">
        <v>13</v>
      </c>
      <c r="E12" s="19">
        <v>2000</v>
      </c>
      <c r="F12" s="19"/>
      <c r="G12" s="19"/>
      <c r="H12" s="20"/>
    </row>
    <row r="13" spans="1:8" ht="15.75" x14ac:dyDescent="0.25">
      <c r="A13" s="17"/>
      <c r="B13" s="18"/>
      <c r="C13" s="17">
        <v>1361</v>
      </c>
      <c r="D13" s="17" t="s">
        <v>14</v>
      </c>
      <c r="E13" s="19">
        <v>20000</v>
      </c>
      <c r="F13" s="19"/>
      <c r="G13" s="19"/>
      <c r="H13" s="20"/>
    </row>
    <row r="14" spans="1:8" ht="15.75" x14ac:dyDescent="0.25">
      <c r="A14" s="17"/>
      <c r="B14" s="18"/>
      <c r="C14" s="17">
        <v>1381</v>
      </c>
      <c r="D14" s="17" t="s">
        <v>41</v>
      </c>
      <c r="E14" s="19">
        <v>100000</v>
      </c>
      <c r="F14" s="19"/>
      <c r="G14" s="19"/>
      <c r="H14" s="20"/>
    </row>
    <row r="15" spans="1:8" ht="15.75" x14ac:dyDescent="0.25">
      <c r="A15" s="17"/>
      <c r="B15" s="18"/>
      <c r="C15" s="17">
        <v>1511</v>
      </c>
      <c r="D15" s="17" t="s">
        <v>15</v>
      </c>
      <c r="E15" s="19">
        <v>880000</v>
      </c>
      <c r="F15" s="19"/>
      <c r="G15" s="19"/>
      <c r="H15" s="20"/>
    </row>
    <row r="16" spans="1:8" ht="15.75" x14ac:dyDescent="0.25">
      <c r="A16" s="17"/>
      <c r="B16" s="18"/>
      <c r="C16" s="17"/>
      <c r="D16" s="12" t="s">
        <v>100</v>
      </c>
      <c r="E16" s="19"/>
      <c r="F16" s="14">
        <f>SUM(E4:E15)</f>
        <v>19719000</v>
      </c>
      <c r="G16" s="19">
        <v>19851048.359999999</v>
      </c>
      <c r="H16" s="20"/>
    </row>
    <row r="17" spans="1:8" ht="15.75" x14ac:dyDescent="0.25">
      <c r="A17" s="17"/>
      <c r="B17" s="18"/>
      <c r="C17" s="17"/>
      <c r="D17" s="12"/>
      <c r="E17" s="19"/>
      <c r="F17" s="14"/>
      <c r="G17" s="19"/>
      <c r="H17" s="20"/>
    </row>
    <row r="18" spans="1:8" ht="15.75" x14ac:dyDescent="0.25">
      <c r="A18" s="17"/>
      <c r="B18" s="18"/>
      <c r="C18" s="17">
        <v>4111</v>
      </c>
      <c r="D18" s="17" t="s">
        <v>119</v>
      </c>
      <c r="E18" s="19">
        <v>52000</v>
      </c>
      <c r="F18" s="14"/>
      <c r="G18" s="19"/>
      <c r="H18" s="20"/>
    </row>
    <row r="19" spans="1:8" ht="15.75" x14ac:dyDescent="0.25">
      <c r="A19" s="17"/>
      <c r="B19" s="18"/>
      <c r="C19" s="17">
        <v>4112</v>
      </c>
      <c r="D19" s="17" t="s">
        <v>17</v>
      </c>
      <c r="E19" s="19">
        <v>511300</v>
      </c>
      <c r="F19" s="19"/>
      <c r="G19" s="19"/>
      <c r="H19" s="20"/>
    </row>
    <row r="20" spans="1:8" ht="15.75" x14ac:dyDescent="0.25">
      <c r="A20" s="17"/>
      <c r="B20" s="18"/>
      <c r="C20" s="17">
        <v>4116</v>
      </c>
      <c r="D20" s="17" t="s">
        <v>18</v>
      </c>
      <c r="E20" s="19">
        <v>1000000</v>
      </c>
      <c r="F20" s="19"/>
      <c r="G20" s="19"/>
      <c r="H20" s="20"/>
    </row>
    <row r="21" spans="1:8" ht="15.75" x14ac:dyDescent="0.25">
      <c r="A21" s="17"/>
      <c r="B21" s="18"/>
      <c r="C21" s="17">
        <v>4116</v>
      </c>
      <c r="D21" s="17" t="s">
        <v>121</v>
      </c>
      <c r="E21" s="19">
        <v>700000</v>
      </c>
      <c r="F21" s="19"/>
      <c r="G21" s="19"/>
      <c r="H21" s="20"/>
    </row>
    <row r="22" spans="1:8" ht="15.75" x14ac:dyDescent="0.25">
      <c r="A22" s="17"/>
      <c r="B22" s="18"/>
      <c r="C22" s="17">
        <v>4216</v>
      </c>
      <c r="D22" s="17" t="s">
        <v>121</v>
      </c>
      <c r="E22" s="19">
        <v>4615000</v>
      </c>
      <c r="F22" s="19"/>
      <c r="G22" s="19"/>
      <c r="H22" s="20"/>
    </row>
    <row r="23" spans="1:8" ht="15.75" x14ac:dyDescent="0.25">
      <c r="A23" s="17"/>
      <c r="B23" s="18"/>
      <c r="C23" s="17">
        <v>4216</v>
      </c>
      <c r="D23" s="17" t="s">
        <v>121</v>
      </c>
      <c r="E23" s="19">
        <v>1204000</v>
      </c>
      <c r="F23" s="19"/>
      <c r="G23" s="19"/>
      <c r="H23" s="20"/>
    </row>
    <row r="24" spans="1:8" ht="15.75" x14ac:dyDescent="0.25">
      <c r="A24" s="17"/>
      <c r="B24" s="18"/>
      <c r="C24" s="17"/>
      <c r="D24" s="17"/>
      <c r="E24" s="19"/>
      <c r="F24" s="19"/>
      <c r="G24" s="19"/>
      <c r="H24" s="20"/>
    </row>
    <row r="25" spans="1:8" ht="15.75" x14ac:dyDescent="0.25">
      <c r="A25" s="17"/>
      <c r="B25" s="18"/>
      <c r="C25" s="17"/>
      <c r="D25" s="12" t="s">
        <v>101</v>
      </c>
      <c r="E25" s="19"/>
      <c r="F25" s="14">
        <f>SUM(E18:E23)</f>
        <v>8082300</v>
      </c>
      <c r="G25" s="19">
        <v>11004220.199999999</v>
      </c>
      <c r="H25" s="20"/>
    </row>
    <row r="26" spans="1:8" ht="15.75" x14ac:dyDescent="0.25">
      <c r="A26" s="17"/>
      <c r="B26" s="18"/>
      <c r="C26" s="17"/>
      <c r="D26" s="12"/>
      <c r="E26" s="19"/>
      <c r="F26" s="19"/>
      <c r="G26" s="19"/>
      <c r="H26" s="20"/>
    </row>
    <row r="27" spans="1:8" ht="15.75" x14ac:dyDescent="0.25">
      <c r="A27" s="17"/>
      <c r="B27" s="18"/>
      <c r="C27" s="17">
        <v>2460</v>
      </c>
      <c r="D27" s="17" t="s">
        <v>16</v>
      </c>
      <c r="E27" s="19">
        <v>400000</v>
      </c>
      <c r="F27" s="19"/>
      <c r="G27" s="19"/>
      <c r="H27" s="20"/>
    </row>
    <row r="28" spans="1:8" ht="31.5" x14ac:dyDescent="0.25">
      <c r="A28" s="17">
        <v>1012</v>
      </c>
      <c r="B28" s="75" t="s">
        <v>19</v>
      </c>
      <c r="C28" s="17">
        <v>2131</v>
      </c>
      <c r="D28" s="17" t="s">
        <v>20</v>
      </c>
      <c r="E28" s="19">
        <v>30000</v>
      </c>
      <c r="F28" s="19"/>
      <c r="G28" s="19"/>
      <c r="H28" s="20"/>
    </row>
    <row r="29" spans="1:8" ht="31.5" x14ac:dyDescent="0.25">
      <c r="A29" s="17">
        <v>1032</v>
      </c>
      <c r="B29" s="75" t="s">
        <v>21</v>
      </c>
      <c r="C29" s="17">
        <v>2111</v>
      </c>
      <c r="D29" s="17" t="s">
        <v>22</v>
      </c>
      <c r="E29" s="19">
        <v>1000000</v>
      </c>
      <c r="F29" s="19"/>
      <c r="G29" s="19"/>
      <c r="H29" s="20"/>
    </row>
    <row r="30" spans="1:8" ht="14.25" customHeight="1" x14ac:dyDescent="0.25">
      <c r="A30" s="17">
        <v>2310</v>
      </c>
      <c r="B30" s="18" t="s">
        <v>23</v>
      </c>
      <c r="C30" s="17">
        <v>2111</v>
      </c>
      <c r="D30" s="17" t="s">
        <v>22</v>
      </c>
      <c r="E30" s="19">
        <v>1500000</v>
      </c>
      <c r="F30" s="19"/>
      <c r="G30" s="19"/>
      <c r="H30" s="20"/>
    </row>
    <row r="31" spans="1:8" ht="14.25" customHeight="1" x14ac:dyDescent="0.25">
      <c r="A31" s="17"/>
      <c r="B31" s="18"/>
      <c r="C31" s="17">
        <v>2133</v>
      </c>
      <c r="D31" s="17" t="s">
        <v>24</v>
      </c>
      <c r="E31" s="19">
        <v>20000</v>
      </c>
      <c r="F31" s="19"/>
      <c r="G31" s="19"/>
      <c r="H31" s="20"/>
    </row>
    <row r="32" spans="1:8" ht="15.75" x14ac:dyDescent="0.25">
      <c r="A32" s="17">
        <v>3392</v>
      </c>
      <c r="B32" s="18" t="s">
        <v>25</v>
      </c>
      <c r="C32" s="17">
        <v>2132</v>
      </c>
      <c r="D32" s="17" t="s">
        <v>26</v>
      </c>
      <c r="E32" s="19">
        <v>150000</v>
      </c>
      <c r="F32" s="19"/>
      <c r="G32" s="19"/>
      <c r="H32" s="20"/>
    </row>
    <row r="33" spans="1:8" ht="15.75" x14ac:dyDescent="0.25">
      <c r="A33" s="17"/>
      <c r="B33" s="18"/>
      <c r="C33" s="17"/>
      <c r="D33" s="17"/>
      <c r="E33" s="19">
        <v>2500000</v>
      </c>
      <c r="F33" s="19"/>
      <c r="G33" s="19"/>
      <c r="H33" s="20"/>
    </row>
    <row r="34" spans="1:8" ht="15.75" x14ac:dyDescent="0.25">
      <c r="A34" s="17"/>
      <c r="B34" s="18"/>
      <c r="C34" s="17">
        <v>2133</v>
      </c>
      <c r="D34" s="17" t="s">
        <v>24</v>
      </c>
      <c r="E34" s="19">
        <v>1000</v>
      </c>
      <c r="F34" s="19"/>
      <c r="G34" s="19"/>
      <c r="H34" s="20"/>
    </row>
    <row r="35" spans="1:8" ht="31.5" x14ac:dyDescent="0.25">
      <c r="A35" s="17">
        <v>3429</v>
      </c>
      <c r="B35" s="75" t="s">
        <v>27</v>
      </c>
      <c r="C35" s="17">
        <v>2111</v>
      </c>
      <c r="D35" s="17" t="s">
        <v>22</v>
      </c>
      <c r="E35" s="19">
        <v>5000</v>
      </c>
      <c r="F35" s="19"/>
      <c r="G35" s="19"/>
      <c r="H35" s="20"/>
    </row>
    <row r="36" spans="1:8" ht="15.75" x14ac:dyDescent="0.25">
      <c r="A36" s="17"/>
      <c r="B36" s="18"/>
      <c r="C36" s="17">
        <v>2132</v>
      </c>
      <c r="D36" s="17" t="s">
        <v>28</v>
      </c>
      <c r="E36" s="19">
        <v>80000</v>
      </c>
      <c r="F36" s="19"/>
      <c r="G36" s="19"/>
      <c r="H36" s="20"/>
    </row>
    <row r="37" spans="1:8" ht="15.75" x14ac:dyDescent="0.25">
      <c r="A37" s="17">
        <v>3612</v>
      </c>
      <c r="B37" s="18" t="s">
        <v>30</v>
      </c>
      <c r="C37" s="17">
        <v>2111</v>
      </c>
      <c r="D37" s="17" t="s">
        <v>22</v>
      </c>
      <c r="E37" s="19">
        <v>120000</v>
      </c>
      <c r="F37" s="19"/>
      <c r="G37" s="19"/>
      <c r="H37" s="20"/>
    </row>
    <row r="38" spans="1:8" ht="15.75" x14ac:dyDescent="0.25">
      <c r="A38" s="17"/>
      <c r="B38" s="18"/>
      <c r="C38" s="17">
        <v>2132</v>
      </c>
      <c r="D38" s="17" t="s">
        <v>28</v>
      </c>
      <c r="E38" s="19">
        <v>300000</v>
      </c>
      <c r="F38" s="19"/>
      <c r="G38" s="19"/>
      <c r="H38" s="20"/>
    </row>
    <row r="39" spans="1:8" ht="15.75" x14ac:dyDescent="0.25">
      <c r="A39" s="17">
        <v>3613</v>
      </c>
      <c r="B39" s="18" t="s">
        <v>31</v>
      </c>
      <c r="C39" s="17">
        <v>2111</v>
      </c>
      <c r="D39" s="17" t="s">
        <v>22</v>
      </c>
      <c r="E39" s="19">
        <v>15000</v>
      </c>
      <c r="F39" s="19"/>
      <c r="G39" s="19"/>
      <c r="H39" s="20"/>
    </row>
    <row r="40" spans="1:8" ht="15.75" x14ac:dyDescent="0.25">
      <c r="A40" s="17"/>
      <c r="B40" s="18"/>
      <c r="C40" s="17">
        <v>2132</v>
      </c>
      <c r="D40" s="17" t="s">
        <v>28</v>
      </c>
      <c r="E40" s="19">
        <v>120000</v>
      </c>
      <c r="F40" s="19"/>
      <c r="G40" s="19"/>
      <c r="H40" s="20"/>
    </row>
    <row r="41" spans="1:8" ht="15.75" x14ac:dyDescent="0.25">
      <c r="A41" s="17">
        <v>3632</v>
      </c>
      <c r="B41" s="18" t="s">
        <v>32</v>
      </c>
      <c r="C41" s="17">
        <v>2111</v>
      </c>
      <c r="D41" s="17" t="s">
        <v>22</v>
      </c>
      <c r="E41" s="19">
        <v>3000</v>
      </c>
      <c r="F41" s="19"/>
      <c r="G41" s="19"/>
      <c r="H41" s="20"/>
    </row>
    <row r="42" spans="1:8" ht="15.75" x14ac:dyDescent="0.25">
      <c r="A42" s="17">
        <v>3639</v>
      </c>
      <c r="B42" s="18" t="s">
        <v>33</v>
      </c>
      <c r="C42" s="17">
        <v>2111</v>
      </c>
      <c r="D42" s="17" t="s">
        <v>22</v>
      </c>
      <c r="E42" s="19">
        <v>25000</v>
      </c>
      <c r="F42" s="19"/>
      <c r="G42" s="19"/>
      <c r="H42" s="20"/>
    </row>
    <row r="43" spans="1:8" ht="15.75" x14ac:dyDescent="0.25">
      <c r="A43" s="17"/>
      <c r="B43" s="18"/>
      <c r="C43" s="17">
        <v>2132</v>
      </c>
      <c r="D43" s="17" t="s">
        <v>28</v>
      </c>
      <c r="E43" s="19">
        <v>15000</v>
      </c>
      <c r="F43" s="19"/>
      <c r="G43" s="19"/>
      <c r="H43" s="20"/>
    </row>
    <row r="44" spans="1:8" ht="15.75" x14ac:dyDescent="0.25">
      <c r="A44" s="17"/>
      <c r="B44" s="18"/>
      <c r="C44" s="17">
        <v>3111</v>
      </c>
      <c r="D44" s="17" t="s">
        <v>34</v>
      </c>
      <c r="E44" s="19">
        <v>1500000</v>
      </c>
      <c r="F44" s="19"/>
      <c r="G44" s="19"/>
      <c r="H44" s="20"/>
    </row>
    <row r="45" spans="1:8" ht="31.5" x14ac:dyDescent="0.25">
      <c r="A45" s="17">
        <v>3725</v>
      </c>
      <c r="B45" s="75" t="s">
        <v>35</v>
      </c>
      <c r="C45" s="17">
        <v>2324</v>
      </c>
      <c r="D45" s="17" t="s">
        <v>36</v>
      </c>
      <c r="E45" s="19">
        <v>200000</v>
      </c>
      <c r="F45" s="19"/>
      <c r="G45" s="19"/>
      <c r="H45" s="20"/>
    </row>
    <row r="46" spans="1:8" ht="15.75" x14ac:dyDescent="0.25">
      <c r="A46" s="17">
        <v>6171</v>
      </c>
      <c r="B46" s="18" t="s">
        <v>37</v>
      </c>
      <c r="C46" s="17">
        <v>2111</v>
      </c>
      <c r="D46" s="17" t="s">
        <v>22</v>
      </c>
      <c r="E46" s="19">
        <v>3000</v>
      </c>
      <c r="F46" s="19"/>
      <c r="G46" s="19"/>
      <c r="H46" s="20"/>
    </row>
    <row r="47" spans="1:8" ht="15.75" x14ac:dyDescent="0.25">
      <c r="A47" s="17"/>
      <c r="B47" s="18"/>
      <c r="C47" s="17">
        <v>2132</v>
      </c>
      <c r="D47" s="17" t="s">
        <v>28</v>
      </c>
      <c r="E47" s="19">
        <v>15000</v>
      </c>
      <c r="F47" s="19"/>
      <c r="G47" s="19"/>
      <c r="H47" s="20"/>
    </row>
    <row r="48" spans="1:8" ht="31.5" x14ac:dyDescent="0.25">
      <c r="A48" s="17">
        <v>6310</v>
      </c>
      <c r="B48" s="75" t="s">
        <v>38</v>
      </c>
      <c r="C48" s="17">
        <v>2141</v>
      </c>
      <c r="D48" s="17" t="s">
        <v>29</v>
      </c>
      <c r="E48" s="19">
        <v>1000</v>
      </c>
      <c r="F48" s="19"/>
      <c r="G48" s="19"/>
      <c r="H48" s="20"/>
    </row>
    <row r="49" spans="1:8" ht="15.75" x14ac:dyDescent="0.25">
      <c r="A49" s="17">
        <v>6399</v>
      </c>
      <c r="B49" s="18" t="s">
        <v>39</v>
      </c>
      <c r="C49" s="17">
        <v>2141</v>
      </c>
      <c r="D49" s="17" t="s">
        <v>29</v>
      </c>
      <c r="E49" s="19">
        <v>20000</v>
      </c>
      <c r="F49" s="19"/>
      <c r="G49" s="19"/>
      <c r="H49" s="20"/>
    </row>
    <row r="50" spans="1:8" ht="15.75" x14ac:dyDescent="0.25">
      <c r="A50" s="17"/>
      <c r="B50" s="18"/>
      <c r="C50" s="17"/>
      <c r="D50" s="12" t="s">
        <v>103</v>
      </c>
      <c r="E50" s="19"/>
      <c r="F50" s="14">
        <f>SUM(E27:E49)-E44</f>
        <v>6523000</v>
      </c>
      <c r="G50" s="19">
        <v>5679558.3700000001</v>
      </c>
      <c r="H50" s="20"/>
    </row>
    <row r="51" spans="1:8" ht="15.75" x14ac:dyDescent="0.25">
      <c r="A51" s="17"/>
      <c r="B51" s="18"/>
      <c r="C51" s="17"/>
      <c r="D51" s="12" t="s">
        <v>102</v>
      </c>
      <c r="E51" s="19"/>
      <c r="F51" s="14">
        <v>1500000</v>
      </c>
      <c r="G51" s="19">
        <v>264086</v>
      </c>
      <c r="H51" s="20"/>
    </row>
    <row r="52" spans="1:8" s="16" customFormat="1" ht="14.25" customHeight="1" x14ac:dyDescent="0.25">
      <c r="A52" s="12" t="s">
        <v>40</v>
      </c>
      <c r="B52" s="13"/>
      <c r="C52" s="12"/>
      <c r="D52" s="12"/>
      <c r="E52" s="19">
        <f>SUM(E4:E49)</f>
        <v>35824300</v>
      </c>
      <c r="F52" s="14">
        <f>SUM(F4:F51)</f>
        <v>35824300</v>
      </c>
      <c r="G52" s="19">
        <f>SUM(G4:G51)</f>
        <v>36798912.93</v>
      </c>
      <c r="H52" s="20"/>
    </row>
    <row r="53" spans="1:8" ht="1.5" hidden="1" customHeight="1" x14ac:dyDescent="0.25">
      <c r="A53" s="21"/>
      <c r="C53" s="21"/>
      <c r="D53" s="21"/>
      <c r="E53" s="22"/>
      <c r="F53" s="22"/>
      <c r="G53" s="66"/>
      <c r="H53" s="23"/>
    </row>
    <row r="54" spans="1:8" ht="1.5" hidden="1" customHeight="1" x14ac:dyDescent="0.25">
      <c r="A54" s="21"/>
      <c r="C54" s="21"/>
      <c r="D54" s="21"/>
      <c r="E54" s="22"/>
      <c r="F54" s="22"/>
      <c r="G54" s="66"/>
      <c r="H54" s="23"/>
    </row>
    <row r="55" spans="1:8" ht="1.5" hidden="1" customHeight="1" x14ac:dyDescent="0.25">
      <c r="A55" s="21"/>
      <c r="C55" s="21"/>
      <c r="D55" s="21"/>
      <c r="E55" s="22"/>
      <c r="F55" s="22"/>
      <c r="G55" s="66"/>
      <c r="H55" s="23"/>
    </row>
    <row r="56" spans="1:8" ht="1.5" hidden="1" customHeight="1" x14ac:dyDescent="0.25">
      <c r="A56" s="21"/>
      <c r="C56" s="21"/>
      <c r="D56" s="21"/>
      <c r="E56" s="22"/>
      <c r="F56" s="22"/>
      <c r="G56" s="66"/>
      <c r="H56" s="23"/>
    </row>
    <row r="57" spans="1:8" ht="1.5" hidden="1" customHeight="1" x14ac:dyDescent="0.25">
      <c r="A57" s="21"/>
      <c r="C57" s="21"/>
      <c r="D57" s="21"/>
      <c r="E57" s="22"/>
      <c r="F57" s="22"/>
      <c r="G57" s="66"/>
      <c r="H57" s="23"/>
    </row>
    <row r="58" spans="1:8" ht="1.5" hidden="1" customHeight="1" x14ac:dyDescent="0.25">
      <c r="A58" s="21"/>
      <c r="C58" s="21"/>
      <c r="D58" s="21"/>
      <c r="E58" s="22"/>
      <c r="F58" s="22"/>
      <c r="G58" s="66"/>
      <c r="H58" s="23"/>
    </row>
    <row r="59" spans="1:8" x14ac:dyDescent="0.25">
      <c r="A59" s="21"/>
      <c r="C59" s="21"/>
      <c r="D59" s="21"/>
      <c r="E59" s="22"/>
      <c r="F59" s="22"/>
      <c r="G59" s="66"/>
      <c r="H59" s="23"/>
    </row>
    <row r="60" spans="1:8" x14ac:dyDescent="0.25">
      <c r="B60" t="s">
        <v>116</v>
      </c>
    </row>
    <row r="61" spans="1:8" x14ac:dyDescent="0.25">
      <c r="B61" t="s">
        <v>112</v>
      </c>
    </row>
  </sheetData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workbookViewId="0">
      <selection activeCell="G107" sqref="G107"/>
    </sheetView>
  </sheetViews>
  <sheetFormatPr defaultRowHeight="15" x14ac:dyDescent="0.25"/>
  <cols>
    <col min="1" max="1" width="7" customWidth="1"/>
    <col min="2" max="2" width="30.42578125" customWidth="1"/>
    <col min="3" max="3" width="17.85546875" style="16" customWidth="1"/>
    <col min="4" max="4" width="16.5703125" style="38" customWidth="1"/>
    <col min="5" max="5" width="13.5703125" style="69" customWidth="1"/>
  </cols>
  <sheetData>
    <row r="1" spans="1:20" s="81" customFormat="1" ht="18.75" x14ac:dyDescent="0.3">
      <c r="A1" s="78"/>
      <c r="B1" s="79" t="s">
        <v>115</v>
      </c>
      <c r="C1" s="80"/>
      <c r="D1" s="80" t="s">
        <v>0</v>
      </c>
    </row>
    <row r="2" spans="1:20" x14ac:dyDescent="0.25">
      <c r="A2" s="24"/>
      <c r="B2" s="25"/>
      <c r="C2" s="27"/>
      <c r="D2" s="73"/>
      <c r="E2" s="70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s="29" customFormat="1" x14ac:dyDescent="0.25">
      <c r="A3" s="26" t="s">
        <v>1</v>
      </c>
      <c r="B3" s="26" t="s">
        <v>42</v>
      </c>
      <c r="C3" s="27" t="s">
        <v>122</v>
      </c>
      <c r="D3" s="74"/>
      <c r="E3" s="71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s="30" customFormat="1" x14ac:dyDescent="0.25">
      <c r="A4" s="26"/>
      <c r="B4" s="26"/>
      <c r="C4" s="28"/>
      <c r="D4" s="74"/>
      <c r="E4" s="71"/>
    </row>
    <row r="5" spans="1:20" s="33" customFormat="1" x14ac:dyDescent="0.25">
      <c r="A5" s="31"/>
      <c r="B5" s="32"/>
      <c r="C5" s="27"/>
      <c r="D5" s="73"/>
      <c r="E5" s="70"/>
    </row>
    <row r="6" spans="1:20" x14ac:dyDescent="0.25">
      <c r="A6" s="31">
        <v>1014</v>
      </c>
      <c r="B6" s="34" t="s">
        <v>43</v>
      </c>
      <c r="C6" s="27">
        <v>30000</v>
      </c>
      <c r="D6" s="73"/>
    </row>
    <row r="7" spans="1:20" x14ac:dyDescent="0.25">
      <c r="A7" s="31"/>
      <c r="B7" s="32"/>
      <c r="C7" s="27"/>
      <c r="D7" s="73"/>
    </row>
    <row r="8" spans="1:20" x14ac:dyDescent="0.25">
      <c r="A8" s="31">
        <v>1031</v>
      </c>
      <c r="B8" s="34" t="s">
        <v>44</v>
      </c>
      <c r="C8" s="27">
        <v>320000</v>
      </c>
      <c r="D8" s="73"/>
    </row>
    <row r="9" spans="1:20" x14ac:dyDescent="0.25">
      <c r="A9" s="31"/>
      <c r="B9" s="32"/>
      <c r="C9" s="27"/>
      <c r="D9" s="73"/>
    </row>
    <row r="10" spans="1:20" x14ac:dyDescent="0.25">
      <c r="A10" s="31">
        <v>1032</v>
      </c>
      <c r="B10" s="34" t="s">
        <v>45</v>
      </c>
      <c r="C10" s="27">
        <v>250000</v>
      </c>
      <c r="D10" s="73"/>
    </row>
    <row r="11" spans="1:20" x14ac:dyDescent="0.25">
      <c r="A11" s="31"/>
      <c r="B11" s="32"/>
      <c r="C11" s="27"/>
      <c r="D11" s="73"/>
    </row>
    <row r="12" spans="1:20" x14ac:dyDescent="0.25">
      <c r="A12" s="31">
        <v>1036</v>
      </c>
      <c r="B12" s="34" t="s">
        <v>46</v>
      </c>
      <c r="C12" s="27">
        <v>120000</v>
      </c>
      <c r="D12" s="73"/>
    </row>
    <row r="13" spans="1:20" x14ac:dyDescent="0.25">
      <c r="A13" s="31"/>
      <c r="B13" s="32"/>
      <c r="C13" s="27"/>
      <c r="D13" s="73"/>
    </row>
    <row r="14" spans="1:20" x14ac:dyDescent="0.25">
      <c r="A14" s="31">
        <v>2212</v>
      </c>
      <c r="B14" s="34" t="s">
        <v>47</v>
      </c>
      <c r="C14" s="27">
        <v>1500000</v>
      </c>
      <c r="D14" s="73"/>
    </row>
    <row r="15" spans="1:20" x14ac:dyDescent="0.25">
      <c r="A15" s="31"/>
      <c r="B15" s="34"/>
      <c r="C15" s="27"/>
      <c r="D15" s="73"/>
    </row>
    <row r="16" spans="1:20" x14ac:dyDescent="0.25">
      <c r="A16" s="31">
        <v>2219</v>
      </c>
      <c r="B16" s="34" t="s">
        <v>48</v>
      </c>
      <c r="C16" s="77">
        <v>900000</v>
      </c>
      <c r="D16" s="73"/>
    </row>
    <row r="17" spans="1:5" x14ac:dyDescent="0.25">
      <c r="A17" s="31"/>
      <c r="B17" s="34"/>
      <c r="C17" s="77"/>
      <c r="D17" s="73"/>
    </row>
    <row r="18" spans="1:5" x14ac:dyDescent="0.25">
      <c r="A18" s="31">
        <v>2223</v>
      </c>
      <c r="B18" s="34" t="s">
        <v>118</v>
      </c>
      <c r="C18" s="77">
        <v>100000</v>
      </c>
      <c r="D18" s="73"/>
    </row>
    <row r="19" spans="1:5" x14ac:dyDescent="0.25">
      <c r="A19" s="31"/>
      <c r="B19" s="32"/>
      <c r="C19" s="27"/>
      <c r="D19" s="73"/>
    </row>
    <row r="20" spans="1:5" x14ac:dyDescent="0.25">
      <c r="A20" s="31">
        <v>2292</v>
      </c>
      <c r="B20" s="34" t="s">
        <v>82</v>
      </c>
      <c r="C20" s="27">
        <v>150000</v>
      </c>
      <c r="D20" s="73"/>
    </row>
    <row r="21" spans="1:5" x14ac:dyDescent="0.25">
      <c r="A21" s="31"/>
      <c r="B21" s="32"/>
      <c r="C21" s="27"/>
      <c r="D21" s="73"/>
    </row>
    <row r="22" spans="1:5" x14ac:dyDescent="0.25">
      <c r="A22" s="31">
        <v>2310</v>
      </c>
      <c r="B22" s="34" t="s">
        <v>23</v>
      </c>
      <c r="C22" s="27">
        <v>2100000</v>
      </c>
      <c r="D22" s="73"/>
    </row>
    <row r="23" spans="1:5" x14ac:dyDescent="0.25">
      <c r="A23" s="31"/>
      <c r="B23" s="32"/>
      <c r="C23" s="27"/>
      <c r="D23" s="73"/>
    </row>
    <row r="24" spans="1:5" x14ac:dyDescent="0.25">
      <c r="A24" s="31">
        <v>2321</v>
      </c>
      <c r="B24" s="34" t="s">
        <v>49</v>
      </c>
      <c r="C24" s="27">
        <v>1000000</v>
      </c>
      <c r="D24" s="73"/>
    </row>
    <row r="25" spans="1:5" x14ac:dyDescent="0.25">
      <c r="A25" s="31"/>
      <c r="B25" s="32"/>
      <c r="C25" s="27"/>
      <c r="D25" s="73"/>
    </row>
    <row r="26" spans="1:5" x14ac:dyDescent="0.25">
      <c r="A26" s="31">
        <v>3111</v>
      </c>
      <c r="B26" s="34" t="s">
        <v>50</v>
      </c>
      <c r="C26" s="77">
        <v>950000</v>
      </c>
      <c r="D26" s="73"/>
      <c r="E26" s="83"/>
    </row>
    <row r="27" spans="1:5" x14ac:dyDescent="0.25">
      <c r="A27" s="31"/>
      <c r="B27" s="34"/>
      <c r="C27" s="27"/>
      <c r="D27" s="73"/>
    </row>
    <row r="28" spans="1:5" x14ac:dyDescent="0.25">
      <c r="A28" s="31">
        <v>3113</v>
      </c>
      <c r="B28" s="34" t="s">
        <v>51</v>
      </c>
      <c r="C28" s="77">
        <v>3150000</v>
      </c>
      <c r="D28" s="73"/>
    </row>
    <row r="29" spans="1:5" x14ac:dyDescent="0.25">
      <c r="A29" s="31"/>
      <c r="B29" s="32"/>
      <c r="C29" s="27"/>
      <c r="D29" s="73"/>
    </row>
    <row r="30" spans="1:5" x14ac:dyDescent="0.25">
      <c r="A30" s="31">
        <v>3314</v>
      </c>
      <c r="B30" s="34" t="s">
        <v>52</v>
      </c>
      <c r="C30" s="27">
        <v>120000</v>
      </c>
      <c r="D30" s="73"/>
    </row>
    <row r="31" spans="1:5" x14ac:dyDescent="0.25">
      <c r="A31" s="31"/>
      <c r="B31" s="32"/>
      <c r="C31" s="27"/>
      <c r="D31" s="73"/>
    </row>
    <row r="32" spans="1:5" x14ac:dyDescent="0.25">
      <c r="A32" s="31">
        <v>3319</v>
      </c>
      <c r="B32" s="34" t="s">
        <v>80</v>
      </c>
      <c r="C32" s="27">
        <v>30000</v>
      </c>
      <c r="D32" s="73"/>
    </row>
    <row r="33" spans="1:4" x14ac:dyDescent="0.25">
      <c r="A33" s="31"/>
      <c r="B33" s="32"/>
      <c r="C33" s="27"/>
      <c r="D33" s="73"/>
    </row>
    <row r="34" spans="1:4" x14ac:dyDescent="0.25">
      <c r="A34" s="31">
        <v>3326</v>
      </c>
      <c r="B34" s="34" t="s">
        <v>53</v>
      </c>
      <c r="C34" s="27">
        <v>300000</v>
      </c>
      <c r="D34" s="73"/>
    </row>
    <row r="35" spans="1:4" x14ac:dyDescent="0.25">
      <c r="A35" s="31"/>
      <c r="B35" s="32"/>
      <c r="C35" s="27"/>
      <c r="D35" s="73"/>
    </row>
    <row r="36" spans="1:4" x14ac:dyDescent="0.25">
      <c r="A36" s="31">
        <v>3330</v>
      </c>
      <c r="B36" s="34" t="s">
        <v>54</v>
      </c>
      <c r="C36" s="27">
        <v>260000</v>
      </c>
      <c r="D36" s="73"/>
    </row>
    <row r="37" spans="1:4" x14ac:dyDescent="0.25">
      <c r="A37" s="31"/>
      <c r="B37" s="32"/>
      <c r="C37" s="27"/>
      <c r="D37" s="73"/>
    </row>
    <row r="38" spans="1:4" x14ac:dyDescent="0.25">
      <c r="A38" s="31">
        <v>3341</v>
      </c>
      <c r="B38" s="34" t="s">
        <v>55</v>
      </c>
      <c r="C38" s="27">
        <v>50000</v>
      </c>
      <c r="D38" s="73"/>
    </row>
    <row r="39" spans="1:4" x14ac:dyDescent="0.25">
      <c r="A39" s="31"/>
      <c r="B39" s="32"/>
      <c r="C39" s="27"/>
      <c r="D39" s="73"/>
    </row>
    <row r="40" spans="1:4" x14ac:dyDescent="0.25">
      <c r="A40" s="31">
        <v>3349</v>
      </c>
      <c r="B40" s="34" t="s">
        <v>56</v>
      </c>
      <c r="C40" s="27">
        <v>80000</v>
      </c>
      <c r="D40" s="73"/>
    </row>
    <row r="41" spans="1:4" x14ac:dyDescent="0.25">
      <c r="A41" s="31"/>
      <c r="B41" s="32"/>
      <c r="C41" s="27"/>
      <c r="D41" s="73"/>
    </row>
    <row r="42" spans="1:4" x14ac:dyDescent="0.25">
      <c r="A42" s="31">
        <v>3392</v>
      </c>
      <c r="B42" s="34" t="s">
        <v>57</v>
      </c>
      <c r="C42" s="27">
        <v>4000000</v>
      </c>
      <c r="D42" s="73"/>
    </row>
    <row r="43" spans="1:4" x14ac:dyDescent="0.25">
      <c r="A43" s="31"/>
      <c r="B43" s="32"/>
      <c r="C43" s="27"/>
      <c r="D43" s="73"/>
    </row>
    <row r="44" spans="1:4" x14ac:dyDescent="0.25">
      <c r="A44" s="31">
        <v>3399</v>
      </c>
      <c r="B44" s="34" t="s">
        <v>109</v>
      </c>
      <c r="C44" s="27">
        <v>200000</v>
      </c>
      <c r="D44" s="73"/>
    </row>
    <row r="45" spans="1:4" x14ac:dyDescent="0.25">
      <c r="A45" s="31"/>
      <c r="B45" s="32"/>
      <c r="C45" s="27"/>
      <c r="D45" s="73"/>
    </row>
    <row r="46" spans="1:4" x14ac:dyDescent="0.25">
      <c r="A46" s="31">
        <v>3419</v>
      </c>
      <c r="B46" s="34" t="s">
        <v>58</v>
      </c>
      <c r="C46" s="27">
        <v>400000</v>
      </c>
      <c r="D46" s="73"/>
    </row>
    <row r="47" spans="1:4" x14ac:dyDescent="0.25">
      <c r="A47" s="31"/>
      <c r="B47" s="32"/>
      <c r="C47" s="27"/>
      <c r="D47" s="73"/>
    </row>
    <row r="48" spans="1:4" x14ac:dyDescent="0.25">
      <c r="A48" s="31">
        <v>3421</v>
      </c>
      <c r="B48" s="34" t="s">
        <v>59</v>
      </c>
      <c r="C48" s="27">
        <v>50000</v>
      </c>
      <c r="D48" s="73"/>
    </row>
    <row r="49" spans="1:12" x14ac:dyDescent="0.25">
      <c r="A49" s="31"/>
      <c r="B49" s="32"/>
      <c r="C49" s="27"/>
      <c r="D49" s="73"/>
    </row>
    <row r="50" spans="1:12" x14ac:dyDescent="0.25">
      <c r="A50" s="31">
        <v>3429</v>
      </c>
      <c r="B50" s="34" t="s">
        <v>60</v>
      </c>
      <c r="C50" s="27">
        <v>1150000</v>
      </c>
      <c r="D50" s="73"/>
    </row>
    <row r="51" spans="1:12" x14ac:dyDescent="0.25">
      <c r="A51" s="31"/>
      <c r="B51" s="32"/>
      <c r="C51" s="27"/>
      <c r="D51" s="73"/>
    </row>
    <row r="52" spans="1:12" x14ac:dyDescent="0.25">
      <c r="A52" s="31">
        <v>3522</v>
      </c>
      <c r="B52" s="34" t="s">
        <v>61</v>
      </c>
      <c r="C52" s="27">
        <v>20000</v>
      </c>
      <c r="D52" s="73"/>
    </row>
    <row r="53" spans="1:12" x14ac:dyDescent="0.25">
      <c r="A53" s="31"/>
      <c r="B53" s="32"/>
      <c r="C53" s="27"/>
      <c r="D53" s="73"/>
    </row>
    <row r="54" spans="1:12" x14ac:dyDescent="0.25">
      <c r="A54" s="31">
        <v>3611</v>
      </c>
      <c r="B54" s="34" t="s">
        <v>62</v>
      </c>
      <c r="C54" s="27">
        <v>503000</v>
      </c>
      <c r="D54" s="73"/>
      <c r="L54" s="35"/>
    </row>
    <row r="55" spans="1:12" x14ac:dyDescent="0.25">
      <c r="A55" s="31"/>
      <c r="B55" s="32"/>
      <c r="C55" s="27"/>
      <c r="D55" s="73"/>
    </row>
    <row r="56" spans="1:12" x14ac:dyDescent="0.25">
      <c r="A56" s="31">
        <v>3612</v>
      </c>
      <c r="B56" s="34" t="s">
        <v>30</v>
      </c>
      <c r="C56" s="27">
        <v>800000</v>
      </c>
      <c r="D56" s="73"/>
    </row>
    <row r="57" spans="1:12" x14ac:dyDescent="0.25">
      <c r="A57" s="31"/>
      <c r="B57" s="32"/>
      <c r="C57" s="27"/>
      <c r="D57" s="73"/>
    </row>
    <row r="58" spans="1:12" x14ac:dyDescent="0.25">
      <c r="A58" s="31">
        <v>3613</v>
      </c>
      <c r="B58" s="34" t="s">
        <v>31</v>
      </c>
      <c r="C58" s="27">
        <v>400000</v>
      </c>
      <c r="D58" s="73"/>
    </row>
    <row r="59" spans="1:12" x14ac:dyDescent="0.25">
      <c r="A59" s="31"/>
      <c r="B59" s="32"/>
      <c r="C59" s="27"/>
      <c r="D59" s="73"/>
    </row>
    <row r="60" spans="1:12" x14ac:dyDescent="0.25">
      <c r="A60" s="31">
        <v>3631</v>
      </c>
      <c r="B60" s="34" t="s">
        <v>63</v>
      </c>
      <c r="C60" s="27">
        <v>4300000</v>
      </c>
      <c r="D60" s="73"/>
    </row>
    <row r="61" spans="1:12" x14ac:dyDescent="0.25">
      <c r="A61" s="31"/>
      <c r="B61" s="32"/>
      <c r="C61" s="27"/>
      <c r="D61" s="73"/>
    </row>
    <row r="62" spans="1:12" x14ac:dyDescent="0.25">
      <c r="A62" s="31">
        <v>3632</v>
      </c>
      <c r="B62" s="34" t="s">
        <v>32</v>
      </c>
      <c r="C62" s="27">
        <v>2000000</v>
      </c>
      <c r="D62" s="73"/>
    </row>
    <row r="63" spans="1:12" x14ac:dyDescent="0.25">
      <c r="A63" s="31"/>
      <c r="B63" s="32"/>
      <c r="C63" s="27"/>
      <c r="D63" s="73"/>
    </row>
    <row r="64" spans="1:12" x14ac:dyDescent="0.25">
      <c r="A64" s="31">
        <v>3633</v>
      </c>
      <c r="B64" s="34" t="s">
        <v>64</v>
      </c>
      <c r="C64" s="27">
        <v>6000000</v>
      </c>
      <c r="D64" s="73"/>
    </row>
    <row r="65" spans="1:4" x14ac:dyDescent="0.25">
      <c r="A65" s="31"/>
      <c r="B65" s="32"/>
      <c r="C65" s="27"/>
      <c r="D65" s="73"/>
    </row>
    <row r="66" spans="1:4" x14ac:dyDescent="0.25">
      <c r="A66" s="31">
        <v>3635</v>
      </c>
      <c r="B66" s="34" t="s">
        <v>65</v>
      </c>
      <c r="C66" s="27">
        <v>100000</v>
      </c>
      <c r="D66" s="73"/>
    </row>
    <row r="67" spans="1:4" x14ac:dyDescent="0.25">
      <c r="A67" s="31"/>
      <c r="B67" s="32"/>
      <c r="C67" s="27"/>
      <c r="D67" s="73"/>
    </row>
    <row r="68" spans="1:4" x14ac:dyDescent="0.25">
      <c r="A68" s="31">
        <v>3639</v>
      </c>
      <c r="B68" s="34" t="s">
        <v>66</v>
      </c>
      <c r="C68" s="77">
        <v>3500400</v>
      </c>
      <c r="D68" s="73"/>
    </row>
    <row r="69" spans="1:4" x14ac:dyDescent="0.25">
      <c r="A69" s="31"/>
      <c r="B69" s="32"/>
      <c r="C69" s="27"/>
      <c r="D69" s="73"/>
    </row>
    <row r="70" spans="1:4" x14ac:dyDescent="0.25">
      <c r="A70" s="31">
        <v>3721</v>
      </c>
      <c r="B70" s="34" t="s">
        <v>67</v>
      </c>
      <c r="C70" s="27">
        <v>30000</v>
      </c>
      <c r="D70" s="73"/>
    </row>
    <row r="71" spans="1:4" x14ac:dyDescent="0.25">
      <c r="A71" s="31"/>
      <c r="B71" s="32"/>
      <c r="C71" s="27"/>
      <c r="D71" s="73"/>
    </row>
    <row r="72" spans="1:4" x14ac:dyDescent="0.25">
      <c r="A72" s="31">
        <v>3722</v>
      </c>
      <c r="B72" s="34" t="s">
        <v>68</v>
      </c>
      <c r="C72" s="27">
        <v>6000000</v>
      </c>
      <c r="D72" s="73"/>
    </row>
    <row r="73" spans="1:4" x14ac:dyDescent="0.25">
      <c r="A73" s="31"/>
      <c r="B73" s="32"/>
      <c r="C73" s="27"/>
      <c r="D73" s="73"/>
    </row>
    <row r="74" spans="1:4" x14ac:dyDescent="0.25">
      <c r="A74" s="31">
        <v>3723</v>
      </c>
      <c r="B74" s="34" t="s">
        <v>69</v>
      </c>
      <c r="C74" s="27">
        <v>150000</v>
      </c>
      <c r="D74" s="73"/>
    </row>
    <row r="75" spans="1:4" x14ac:dyDescent="0.25">
      <c r="A75" s="31"/>
      <c r="B75" s="34"/>
      <c r="C75" s="27"/>
      <c r="D75" s="73"/>
    </row>
    <row r="76" spans="1:4" x14ac:dyDescent="0.25">
      <c r="A76" s="31">
        <v>3745</v>
      </c>
      <c r="B76" s="34" t="s">
        <v>70</v>
      </c>
      <c r="C76" s="27">
        <v>100000</v>
      </c>
      <c r="D76" s="73"/>
    </row>
    <row r="77" spans="1:4" x14ac:dyDescent="0.25">
      <c r="A77" s="31"/>
      <c r="B77" s="32"/>
      <c r="C77" s="27"/>
      <c r="D77" s="73"/>
    </row>
    <row r="78" spans="1:4" x14ac:dyDescent="0.25">
      <c r="A78" s="31">
        <v>3900</v>
      </c>
      <c r="B78" s="82" t="s">
        <v>110</v>
      </c>
      <c r="C78" s="27">
        <v>150000</v>
      </c>
      <c r="D78" s="73"/>
    </row>
    <row r="79" spans="1:4" x14ac:dyDescent="0.25">
      <c r="A79" s="31"/>
      <c r="B79" s="32"/>
      <c r="C79" s="27"/>
      <c r="D79" s="73"/>
    </row>
    <row r="80" spans="1:4" x14ac:dyDescent="0.25">
      <c r="A80" s="31">
        <v>4357</v>
      </c>
      <c r="B80" s="34" t="s">
        <v>71</v>
      </c>
      <c r="C80" s="27">
        <v>15000</v>
      </c>
      <c r="D80" s="73"/>
    </row>
    <row r="81" spans="1:4" x14ac:dyDescent="0.25">
      <c r="A81" s="31"/>
      <c r="B81" s="32"/>
      <c r="C81" s="27"/>
      <c r="D81" s="73"/>
    </row>
    <row r="82" spans="1:4" x14ac:dyDescent="0.25">
      <c r="A82" s="31">
        <v>4359</v>
      </c>
      <c r="B82" s="82" t="s">
        <v>81</v>
      </c>
      <c r="C82" s="27">
        <v>5000</v>
      </c>
      <c r="D82" s="73"/>
    </row>
    <row r="83" spans="1:4" x14ac:dyDescent="0.25">
      <c r="A83" s="31"/>
      <c r="B83" s="32"/>
      <c r="C83" s="27"/>
      <c r="D83" s="73"/>
    </row>
    <row r="84" spans="1:4" x14ac:dyDescent="0.25">
      <c r="A84" s="31">
        <v>5212</v>
      </c>
      <c r="B84" s="34" t="s">
        <v>72</v>
      </c>
      <c r="C84" s="27">
        <v>50000</v>
      </c>
      <c r="D84" s="73"/>
    </row>
    <row r="85" spans="1:4" x14ac:dyDescent="0.25">
      <c r="A85" s="31"/>
      <c r="B85" s="32"/>
      <c r="C85" s="27"/>
      <c r="D85" s="73"/>
    </row>
    <row r="86" spans="1:4" x14ac:dyDescent="0.25">
      <c r="A86" s="31">
        <v>5272</v>
      </c>
      <c r="B86" s="34" t="s">
        <v>73</v>
      </c>
      <c r="C86" s="27">
        <v>180000</v>
      </c>
      <c r="D86" s="73"/>
    </row>
    <row r="87" spans="1:4" x14ac:dyDescent="0.25">
      <c r="A87" s="31"/>
      <c r="B87" s="34"/>
      <c r="C87" s="27"/>
      <c r="D87" s="73"/>
    </row>
    <row r="88" spans="1:4" x14ac:dyDescent="0.25">
      <c r="A88" s="31">
        <v>5512</v>
      </c>
      <c r="B88" s="34" t="s">
        <v>74</v>
      </c>
      <c r="C88" s="27">
        <v>400000</v>
      </c>
      <c r="D88" s="73"/>
    </row>
    <row r="89" spans="1:4" x14ac:dyDescent="0.25">
      <c r="A89" s="31"/>
      <c r="B89" s="32"/>
      <c r="C89" s="27"/>
      <c r="D89" s="73"/>
    </row>
    <row r="90" spans="1:4" x14ac:dyDescent="0.25">
      <c r="A90" s="31">
        <v>6112</v>
      </c>
      <c r="B90" s="34" t="s">
        <v>75</v>
      </c>
      <c r="C90" s="27">
        <v>1800000</v>
      </c>
      <c r="D90" s="73"/>
    </row>
    <row r="91" spans="1:4" x14ac:dyDescent="0.25">
      <c r="A91" s="31"/>
      <c r="B91" s="32"/>
      <c r="C91" s="27"/>
      <c r="D91" s="73"/>
    </row>
    <row r="92" spans="1:4" x14ac:dyDescent="0.25">
      <c r="A92" s="31">
        <v>6118</v>
      </c>
      <c r="B92" s="82" t="s">
        <v>120</v>
      </c>
      <c r="C92" s="27">
        <v>52000</v>
      </c>
      <c r="D92" s="73"/>
    </row>
    <row r="93" spans="1:4" x14ac:dyDescent="0.25">
      <c r="A93" s="31"/>
      <c r="B93" s="32"/>
      <c r="C93" s="27"/>
      <c r="D93" s="73"/>
    </row>
    <row r="94" spans="1:4" x14ac:dyDescent="0.25">
      <c r="A94" s="31">
        <v>6171</v>
      </c>
      <c r="B94" s="34" t="s">
        <v>37</v>
      </c>
      <c r="C94" s="77">
        <v>2350000</v>
      </c>
      <c r="D94" s="73"/>
    </row>
    <row r="95" spans="1:4" x14ac:dyDescent="0.25">
      <c r="A95" s="31"/>
      <c r="B95" s="32"/>
      <c r="C95" s="27"/>
      <c r="D95" s="73"/>
    </row>
    <row r="96" spans="1:4" x14ac:dyDescent="0.25">
      <c r="A96" s="31">
        <v>6310</v>
      </c>
      <c r="B96" s="34" t="s">
        <v>111</v>
      </c>
      <c r="C96" s="27">
        <v>70000</v>
      </c>
      <c r="D96" s="73"/>
    </row>
    <row r="97" spans="1:5" x14ac:dyDescent="0.25">
      <c r="A97" s="31"/>
      <c r="B97" s="32"/>
      <c r="C97" s="27"/>
      <c r="D97" s="73"/>
    </row>
    <row r="98" spans="1:5" x14ac:dyDescent="0.25">
      <c r="A98" s="31">
        <v>6320</v>
      </c>
      <c r="B98" s="34" t="s">
        <v>76</v>
      </c>
      <c r="C98" s="27">
        <v>80000</v>
      </c>
      <c r="D98" s="73"/>
    </row>
    <row r="99" spans="1:5" x14ac:dyDescent="0.25">
      <c r="A99" s="31"/>
      <c r="B99" s="32"/>
      <c r="C99" s="27"/>
      <c r="D99" s="73"/>
    </row>
    <row r="100" spans="1:5" x14ac:dyDescent="0.25">
      <c r="A100" s="31">
        <v>6399</v>
      </c>
      <c r="B100" s="34" t="s">
        <v>77</v>
      </c>
      <c r="C100" s="27">
        <v>900000</v>
      </c>
      <c r="D100" s="73"/>
    </row>
    <row r="101" spans="1:5" x14ac:dyDescent="0.25">
      <c r="A101" s="31"/>
      <c r="B101" s="34"/>
      <c r="C101" s="27"/>
      <c r="D101" s="73"/>
    </row>
    <row r="102" spans="1:5" x14ac:dyDescent="0.25">
      <c r="A102" s="31">
        <v>6402</v>
      </c>
      <c r="B102" s="34" t="s">
        <v>113</v>
      </c>
      <c r="C102" s="27">
        <v>14000</v>
      </c>
      <c r="D102" s="73"/>
    </row>
    <row r="103" spans="1:5" x14ac:dyDescent="0.25">
      <c r="A103" s="31"/>
      <c r="B103" s="34"/>
      <c r="C103" s="27"/>
      <c r="D103" s="73"/>
    </row>
    <row r="104" spans="1:5" x14ac:dyDescent="0.25">
      <c r="A104" s="31">
        <v>6409</v>
      </c>
      <c r="B104" s="34" t="s">
        <v>78</v>
      </c>
      <c r="C104" s="27">
        <v>50000</v>
      </c>
      <c r="D104" s="73"/>
    </row>
    <row r="105" spans="1:5" x14ac:dyDescent="0.25">
      <c r="A105" s="31"/>
      <c r="B105" s="32"/>
      <c r="C105" s="27"/>
      <c r="D105" s="73"/>
    </row>
    <row r="106" spans="1:5" s="16" customFormat="1" x14ac:dyDescent="0.25">
      <c r="A106" s="36" t="s">
        <v>40</v>
      </c>
      <c r="B106" s="37"/>
      <c r="C106" s="27">
        <f>SUM(C6:C104)</f>
        <v>47229400</v>
      </c>
      <c r="D106" s="74"/>
      <c r="E106" s="72"/>
    </row>
    <row r="108" spans="1:5" x14ac:dyDescent="0.25">
      <c r="B108" t="s">
        <v>116</v>
      </c>
    </row>
    <row r="109" spans="1:5" x14ac:dyDescent="0.25">
      <c r="B109" t="s">
        <v>112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2" sqref="A22"/>
    </sheetView>
  </sheetViews>
  <sheetFormatPr defaultRowHeight="15" x14ac:dyDescent="0.25"/>
  <cols>
    <col min="1" max="1" width="9.7109375" customWidth="1"/>
    <col min="2" max="2" width="59.5703125" customWidth="1"/>
    <col min="3" max="3" width="13.140625" customWidth="1"/>
  </cols>
  <sheetData>
    <row r="1" spans="1:3" ht="18" x14ac:dyDescent="0.25">
      <c r="A1" s="39" t="s">
        <v>83</v>
      </c>
      <c r="B1" s="40"/>
      <c r="C1" s="40"/>
    </row>
    <row r="2" spans="1:3" ht="16.5" thickBot="1" x14ac:dyDescent="0.3">
      <c r="C2" s="41" t="s">
        <v>84</v>
      </c>
    </row>
    <row r="3" spans="1:3" ht="33" thickTop="1" thickBot="1" x14ac:dyDescent="0.3">
      <c r="A3" s="42" t="s">
        <v>85</v>
      </c>
      <c r="B3" s="43" t="s">
        <v>86</v>
      </c>
      <c r="C3" s="44" t="s">
        <v>87</v>
      </c>
    </row>
    <row r="4" spans="1:3" ht="16.5" thickBot="1" x14ac:dyDescent="0.3">
      <c r="A4" s="45">
        <v>8113</v>
      </c>
      <c r="B4" s="46" t="s">
        <v>88</v>
      </c>
      <c r="C4" s="47">
        <v>0</v>
      </c>
    </row>
    <row r="5" spans="1:3" ht="16.5" thickBot="1" x14ac:dyDescent="0.3">
      <c r="A5" s="45">
        <v>8114</v>
      </c>
      <c r="B5" s="48" t="s">
        <v>89</v>
      </c>
      <c r="C5" s="49">
        <v>0</v>
      </c>
    </row>
    <row r="6" spans="1:3" ht="16.5" thickBot="1" x14ac:dyDescent="0.3">
      <c r="A6" s="45">
        <v>8115</v>
      </c>
      <c r="B6" s="48" t="s">
        <v>90</v>
      </c>
      <c r="C6" s="49">
        <f>SUM(C12-C8)</f>
        <v>13423</v>
      </c>
    </row>
    <row r="7" spans="1:3" ht="16.5" thickBot="1" x14ac:dyDescent="0.3">
      <c r="A7" s="45">
        <v>8123</v>
      </c>
      <c r="B7" s="48" t="s">
        <v>91</v>
      </c>
      <c r="C7" s="49">
        <v>0</v>
      </c>
    </row>
    <row r="8" spans="1:3" ht="16.5" thickBot="1" x14ac:dyDescent="0.3">
      <c r="A8" s="45">
        <v>8124</v>
      </c>
      <c r="B8" s="48" t="s">
        <v>92</v>
      </c>
      <c r="C8" s="49">
        <v>-2018</v>
      </c>
    </row>
    <row r="9" spans="1:3" ht="16.5" thickBot="1" x14ac:dyDescent="0.3">
      <c r="A9" s="45">
        <v>8128</v>
      </c>
      <c r="B9" s="48" t="s">
        <v>93</v>
      </c>
      <c r="C9" s="49">
        <v>-300</v>
      </c>
    </row>
    <row r="10" spans="1:3" ht="16.5" thickBot="1" x14ac:dyDescent="0.3">
      <c r="A10" s="45">
        <v>8127</v>
      </c>
      <c r="B10" s="48" t="s">
        <v>94</v>
      </c>
      <c r="C10" s="49">
        <v>300</v>
      </c>
    </row>
    <row r="11" spans="1:3" ht="16.5" thickBot="1" x14ac:dyDescent="0.3">
      <c r="A11" s="50"/>
      <c r="B11" s="51"/>
      <c r="C11" s="52"/>
    </row>
    <row r="12" spans="1:3" ht="17.25" thickTop="1" thickBot="1" x14ac:dyDescent="0.3">
      <c r="A12" s="53" t="s">
        <v>95</v>
      </c>
      <c r="B12" s="54" t="s">
        <v>96</v>
      </c>
      <c r="C12" s="55">
        <f xml:space="preserve"> SUM(-C18)</f>
        <v>11405</v>
      </c>
    </row>
    <row r="13" spans="1:3" ht="16.5" thickTop="1" x14ac:dyDescent="0.25">
      <c r="A13" s="56"/>
      <c r="B13" s="57"/>
      <c r="C13" s="58"/>
    </row>
    <row r="14" spans="1:3" ht="15.75" x14ac:dyDescent="0.25">
      <c r="A14" s="59"/>
      <c r="B14" s="60"/>
      <c r="C14" s="61"/>
    </row>
    <row r="15" spans="1:3" ht="16.5" thickBot="1" x14ac:dyDescent="0.3">
      <c r="A15" s="59"/>
      <c r="B15" s="60"/>
      <c r="C15" s="61"/>
    </row>
    <row r="16" spans="1:3" ht="17.25" thickTop="1" thickBot="1" x14ac:dyDescent="0.3">
      <c r="A16" s="62"/>
      <c r="B16" s="63" t="s">
        <v>97</v>
      </c>
      <c r="C16" s="64">
        <v>35824</v>
      </c>
    </row>
    <row r="17" spans="1:3" ht="16.5" thickBot="1" x14ac:dyDescent="0.3">
      <c r="A17" s="45"/>
      <c r="B17" s="48" t="s">
        <v>98</v>
      </c>
      <c r="C17" s="49">
        <v>47229</v>
      </c>
    </row>
    <row r="18" spans="1:3" ht="17.25" thickTop="1" thickBot="1" x14ac:dyDescent="0.3">
      <c r="A18" s="44"/>
      <c r="B18" s="65" t="s">
        <v>99</v>
      </c>
      <c r="C18" s="55">
        <f>SUM(C16-C17)</f>
        <v>-11405</v>
      </c>
    </row>
    <row r="19" spans="1:3" ht="15.75" thickTop="1" x14ac:dyDescent="0.25"/>
    <row r="21" spans="1:3" x14ac:dyDescent="0.25">
      <c r="A21" s="16">
        <v>5342</v>
      </c>
      <c r="B21" s="67" t="s">
        <v>107</v>
      </c>
      <c r="C21" s="68">
        <v>90000</v>
      </c>
    </row>
    <row r="22" spans="1:3" x14ac:dyDescent="0.25">
      <c r="A22" s="16">
        <v>4134</v>
      </c>
      <c r="B22" s="67" t="s">
        <v>108</v>
      </c>
      <c r="C22" s="68">
        <v>90000</v>
      </c>
    </row>
    <row r="23" spans="1:3" x14ac:dyDescent="0.25">
      <c r="C23" s="1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financování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uctarna</dc:creator>
  <cp:lastModifiedBy>Zástupce</cp:lastModifiedBy>
  <cp:lastPrinted>2018-02-21T15:12:37Z</cp:lastPrinted>
  <dcterms:created xsi:type="dcterms:W3CDTF">2017-03-01T06:28:50Z</dcterms:created>
  <dcterms:modified xsi:type="dcterms:W3CDTF">2018-02-23T08:04:46Z</dcterms:modified>
</cp:coreProperties>
</file>